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P (II.)\KP 036-2024\1) výzva\"/>
    </mc:Choice>
  </mc:AlternateContent>
  <xr:revisionPtr revIDLastSave="0" documentId="13_ncr:1_{776509EF-6E64-4574-8FA7-49EE6F999D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L9" i="1"/>
  <c r="H9" i="1"/>
  <c r="K7" i="1"/>
  <c r="H8" i="1" l="1"/>
  <c r="H7" i="1"/>
  <c r="I12" i="1" s="1"/>
  <c r="L8" i="1" l="1"/>
  <c r="K8" i="1"/>
  <c r="J12" i="1" s="1"/>
  <c r="L7" i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<sst xmlns="http://schemas.openxmlformats.org/spreadsheetml/2006/main" count="51" uniqueCount="43">
  <si>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</si>
  <si>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</si>
  <si>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</si>
  <si>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</si>
  <si>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</si>
  <si>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</si>
  <si>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</si>
  <si>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</si>
  <si>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</si>
  <si>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</si>
  <si>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</si>
  <si>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</si>
  <si>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</si>
  <si>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</si>
  <si>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</si>
  <si>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</si>
  <si>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</si>
  <si>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</si>
  <si>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</si>
  <si>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</si>
  <si>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</si>
  <si>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</si>
  <si>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</si>
  <si>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</si>
  <si>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</si>
  <si>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</si>
  <si>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</si>
  <si>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</si>
  <si>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</si>
  <si>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>NE</t>
  </si>
  <si>
    <t>Plastová kapsa s drukem závěsná</t>
  </si>
  <si>
    <t>ks</t>
  </si>
  <si>
    <t>U3V - Mgr. Magdalena Edlová, DiS.,
Tel.: 37763 1907</t>
  </si>
  <si>
    <t>Jungmannova 1,
301 00 Plzeň,
Univerzita třetího věku,
místnost JJ 113b</t>
  </si>
  <si>
    <t>Plastová kapsa s drukem, závěsná - jako euroobal, druk z horní strany, mix barev.</t>
  </si>
  <si>
    <t>Laminátor - do formátu A4</t>
  </si>
  <si>
    <t>Samostatná faktura</t>
  </si>
  <si>
    <t>KAZ - Zdeňka Dragounová,
Tel.: 37763 3811</t>
  </si>
  <si>
    <t>Husova 11, 
301 00 Plzeň,
Fakulta zdravotnických studií - Katedra záchranářství, diagnostických oborů a veřejného zdravotnictví,
místnost HJ 205</t>
  </si>
  <si>
    <t>Příloha č. 2 Kupní smlouvy - technická specifikace
Kancelářské potřeby (II.) 036 - 2024</t>
  </si>
  <si>
    <t>Řezačka kotoučová A4, kapacita min. 8 listů</t>
  </si>
  <si>
    <t>Laminátor do formátu A4.
Kapsy od 80 do 125 mikronů.
Max. šířka lam.dokumentu 230 mm, max. tloušťka lam.dokumentu 0,4 mm.
Doba nahřívání max. 1 min (+/- 30 s). 
Rychlost min. 345 mm/min.
Hmotnost max. 1,5 kg.</t>
  </si>
  <si>
    <t>Kotoučová řezačka A4.
Kapacita min. 8 listů.
Snadná výměna řezací hlavy.
Kotoučový nůž v uzavřené plastové hlavě
Materiál nože - ocel.
Materiál základny - kov s protiskluzovými podložkami.
Přítlak v místě řezu automatický.
Přítlačná lišta s trojúhelníkovým profilem a ukazatelem formátů.
Délka řezu: 320 mm / A4, výška řezu: min. 0,8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</si>
</sst>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97">
    <xf numFmtId="0" fontId="0" fillId="0" borderId="0" xfId="0"/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2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20" fillId="3" borderId="12" xfId="1" applyFont="1" applyFill="1" applyBorder="1" applyAlignment="1" applyProtection="1">
      <alignment horizontal="center" vertical="center" wrapText="1"/>
    </xf>
    <xf numFmtId="0" fontId="22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6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2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2197599</xdr:colOff>
      <xdr:row>6</xdr:row>
      <xdr:rowOff>160020</xdr:rowOff>
    </xdr:from>
    <xdr:to>
      <xdr:col>2</xdr:col>
      <xdr:colOff>2820297</xdr:colOff>
      <xdr:row>6</xdr:row>
      <xdr:rowOff>749094</xdr:rowOff>
    </xdr:to>
    <xdr:pic>
      <xdr:nvPicPr>
        <xdr:cNvPr id="2" name="Obrázek 1" descr="Obsah obrázku Papírový výrobek, Dětské kresby, papírenské zboží, růžová&#10;&#10;Popis byl vytvořen automaticky">
          <a:extLst>
            <a:ext uri="{FF2B5EF4-FFF2-40B4-BE49-F238E27FC236}">
              <a16:creationId xmlns:a16="http://schemas.microsoft.com/office/drawing/2014/main" id="{944A5F47-C708-42F8-B08C-103FFF87E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1479" y="3299460"/>
          <a:ext cx="622698" cy="589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A4" zoomScaleNormal="100" workbookViewId="0">
      <selection activeCell="G8" sqref="G8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43.7109375" style="7" customWidth="1"/>
    <col min="4" max="4" width="12.42578125" style="93" customWidth="1"/>
    <col min="5" max="5" width="11.140625" style="6" customWidth="1"/>
    <col min="6" max="6" width="71.7109375" style="7" customWidth="1"/>
    <col min="7" max="7" width="37" style="7" customWidth="1"/>
    <col min="8" max="8" width="14.28515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0.28515625" style="3" customWidth="1"/>
    <col min="14" max="14" width="19" style="3" bestFit="1" customWidth="1"/>
    <col min="15" max="15" width="27.85546875" style="3" hidden="1" customWidth="1"/>
    <col min="16" max="16" width="20.28515625" style="3" hidden="1" customWidth="1"/>
    <col min="17" max="17" width="32.140625" style="3" customWidth="1"/>
    <col min="18" max="18" width="33.28515625" style="3" customWidth="1"/>
    <col min="19" max="19" width="24.7109375" style="3" customWidth="1"/>
    <col min="20" max="20" width="11.140625" style="3" hidden="1" customWidth="1"/>
    <col min="21" max="21" width="33.28515625" style="9" customWidth="1"/>
    <col min="22" max="16384" width="9.140625" style="3"/>
  </cols>
  <sheetData>
    <row r="1" spans="1:21" ht="38.25" customHeight="1" x14ac:dyDescent="0.25">
      <c r="B1" s="4" t="s">
        <v>39</v>
      </c>
      <c r="C1" s="5"/>
      <c r="D1" s="5"/>
      <c r="J1" s="8"/>
    </row>
    <row r="2" spans="1:21" ht="43.5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43.5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28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64.900000000000006" customHeight="1" thickTop="1" x14ac:dyDescent="0.25">
      <c r="A7" s="35"/>
      <c r="B7" s="36">
        <v>1</v>
      </c>
      <c r="C7" s="37" t="s">
        <v>30</v>
      </c>
      <c r="D7" s="38">
        <v>15</v>
      </c>
      <c r="E7" s="39" t="s">
        <v>31</v>
      </c>
      <c r="F7" s="40" t="s">
        <v>34</v>
      </c>
      <c r="G7" s="41" t="s">
        <v>29</v>
      </c>
      <c r="H7" s="42">
        <f t="shared" ref="H7:H9" si="0">D7*I7</f>
        <v>300</v>
      </c>
      <c r="I7" s="43">
        <v>20</v>
      </c>
      <c r="J7" s="94"/>
      <c r="K7" s="44">
        <f t="shared" ref="K7:K8" si="1">D7*J7</f>
        <v>0</v>
      </c>
      <c r="L7" s="45" t="str">
        <f t="shared" ref="L7:L8" si="2">IF(ISNUMBER(J7), IF(J7&gt;I7,"NEVYHOVUJE","VYHOVUJE")," ")</f>
        <v xml:space="preserve"> </v>
      </c>
      <c r="M7" s="46" t="s">
        <v>36</v>
      </c>
      <c r="N7" s="47" t="s">
        <v>29</v>
      </c>
      <c r="O7" s="48"/>
      <c r="P7" s="48"/>
      <c r="Q7" s="49" t="s">
        <v>32</v>
      </c>
      <c r="R7" s="49" t="s">
        <v>33</v>
      </c>
      <c r="S7" s="50" t="s">
        <v>27</v>
      </c>
      <c r="T7" s="48"/>
      <c r="U7" s="47" t="s">
        <v>12</v>
      </c>
    </row>
    <row r="8" spans="1:21" ht="159.75" customHeight="1" thickBot="1" x14ac:dyDescent="0.3">
      <c r="A8" s="29"/>
      <c r="B8" s="51">
        <v>2</v>
      </c>
      <c r="C8" s="52" t="s">
        <v>40</v>
      </c>
      <c r="D8" s="53">
        <v>1</v>
      </c>
      <c r="E8" s="54" t="s">
        <v>31</v>
      </c>
      <c r="F8" s="55" t="s">
        <v>42</v>
      </c>
      <c r="G8" s="1"/>
      <c r="H8" s="56">
        <f t="shared" si="0"/>
        <v>1000</v>
      </c>
      <c r="I8" s="57">
        <v>1000</v>
      </c>
      <c r="J8" s="95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3"/>
      <c r="S8" s="64"/>
      <c r="T8" s="62"/>
      <c r="U8" s="61"/>
    </row>
    <row r="9" spans="1:21" ht="143.44999999999999" customHeight="1" thickBot="1" x14ac:dyDescent="0.3">
      <c r="B9" s="65">
        <v>3</v>
      </c>
      <c r="C9" s="66" t="s">
        <v>35</v>
      </c>
      <c r="D9" s="67">
        <v>1</v>
      </c>
      <c r="E9" s="68" t="s">
        <v>31</v>
      </c>
      <c r="F9" s="69" t="s">
        <v>41</v>
      </c>
      <c r="G9" s="2"/>
      <c r="H9" s="70">
        <f t="shared" si="0"/>
        <v>4500</v>
      </c>
      <c r="I9" s="71">
        <v>4500</v>
      </c>
      <c r="J9" s="96"/>
      <c r="K9" s="72">
        <f t="shared" ref="K9" si="3">D9*J9</f>
        <v>0</v>
      </c>
      <c r="L9" s="73" t="str">
        <f t="shared" ref="L9" si="4">IF(ISNUMBER(J9), IF(J9&gt;I9,"NEVYHOVUJE","VYHOVUJE")," ")</f>
        <v xml:space="preserve"> </v>
      </c>
      <c r="M9" s="74" t="s">
        <v>36</v>
      </c>
      <c r="N9" s="74" t="s">
        <v>29</v>
      </c>
      <c r="O9" s="75"/>
      <c r="P9" s="75"/>
      <c r="Q9" s="74" t="s">
        <v>37</v>
      </c>
      <c r="R9" s="74" t="s">
        <v>38</v>
      </c>
      <c r="S9" s="76" t="s">
        <v>27</v>
      </c>
      <c r="T9" s="75"/>
      <c r="U9" s="77" t="s">
        <v>12</v>
      </c>
    </row>
    <row r="10" spans="1:21" ht="16.5" thickTop="1" thickBot="1" x14ac:dyDescent="0.3">
      <c r="C10" s="3"/>
      <c r="D10" s="3"/>
      <c r="E10" s="3"/>
      <c r="F10" s="3"/>
      <c r="G10" s="3"/>
      <c r="H10" s="3"/>
      <c r="K10" s="78"/>
    </row>
    <row r="11" spans="1:21" ht="60.75" customHeight="1" thickTop="1" thickBot="1" x14ac:dyDescent="0.3">
      <c r="B11" s="79" t="s">
        <v>9</v>
      </c>
      <c r="C11" s="79"/>
      <c r="D11" s="79"/>
      <c r="E11" s="79"/>
      <c r="F11" s="79"/>
      <c r="G11" s="18"/>
      <c r="H11" s="80"/>
      <c r="I11" s="81" t="s">
        <v>10</v>
      </c>
      <c r="J11" s="82" t="s">
        <v>11</v>
      </c>
      <c r="K11" s="83"/>
      <c r="L11" s="84"/>
      <c r="T11" s="27"/>
      <c r="U11" s="85"/>
    </row>
    <row r="12" spans="1:21" ht="33" customHeight="1" thickTop="1" thickBot="1" x14ac:dyDescent="0.3">
      <c r="B12" s="86" t="s">
        <v>26</v>
      </c>
      <c r="C12" s="86"/>
      <c r="D12" s="86"/>
      <c r="E12" s="86"/>
      <c r="F12" s="86"/>
      <c r="G12" s="87"/>
      <c r="H12" s="88"/>
      <c r="I12" s="89">
        <f>SUM(H7:H9)</f>
        <v>5800</v>
      </c>
      <c r="J12" s="90">
        <f>SUM(K7:K9)</f>
        <v>0</v>
      </c>
      <c r="K12" s="91"/>
      <c r="L12" s="9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9+qM5MSGcTm+nOlsso1yjqxiyKjU+nAiugO2TYa9GdKA0leviPEAxrkhlE10J3Hx8PKOcqZx0RrkZGQizbJM8A==" saltValue="9xBDXYoXMbMQd6qPfseIDw==" spinCount="100000" sheet="1" objects="1" scenarios="1"/>
  <mergeCells count="15">
    <mergeCell ref="B1:D1"/>
    <mergeCell ref="J11:L11"/>
    <mergeCell ref="J2:S3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B12:F12"/>
    <mergeCell ref="J12:L12"/>
    <mergeCell ref="B11:F11"/>
  </mergeCells>
  <conditionalFormatting sqref="B7:B9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9">
    <cfRule type="containsBlanks" dxfId="9" priority="26">
      <formula>LEN(TRIM(D7))=0</formula>
    </cfRule>
  </conditionalFormatting>
  <conditionalFormatting sqref="G7:G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9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9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2024-07-16T10:46:50Z</cp:lastPrinted>
  <dcterms:created xsi:type="dcterms:W3CDTF">2014-03-05T12:43:32Z</dcterms:created>
  <dcterms:modified xsi:type="dcterms:W3CDTF">2024-07-16T12:21:36Z</dcterms:modified>
</cp:coreProperties>
</file>